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4" s="1"/>
  <c r="J48"/>
  <c r="J49"/>
  <c r="J50"/>
  <c r="J51"/>
  <c r="J52"/>
  <c r="H47"/>
  <c r="H54" s="1"/>
  <c r="H48"/>
  <c r="H49"/>
  <c r="H50"/>
  <c r="H51"/>
  <c r="H52"/>
  <c r="F47"/>
  <c r="F48"/>
  <c r="F49"/>
  <c r="F54" s="1"/>
  <c r="F50"/>
  <c r="F51"/>
  <c r="F52"/>
  <c r="A52" i="1"/>
  <c r="P33"/>
  <c r="H34"/>
  <c r="G52"/>
</calcChain>
</file>

<file path=xl/sharedStrings.xml><?xml version="1.0" encoding="utf-8"?>
<sst xmlns="http://schemas.openxmlformats.org/spreadsheetml/2006/main" count="250" uniqueCount="148">
  <si>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</si>
  <si>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</si>
  <si>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</si>
  <si>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</si>
  <si>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</si>
  <si>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</si>
  <si>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</si>
  <si>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</si>
  <si>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</si>
  <si>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</si>
  <si>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</si>
  <si>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</si>
  <si>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</si>
  <si>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</si>
  <si>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</si>
  <si>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</si>
  <si>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</si>
  <si>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</si>
  <si>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</si>
  <si>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</si>
  <si>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</si>
  <si>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</si>
  <si>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</si>
  <si>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</si>
  <si>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</si>
  <si>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</si>
  <si>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</si>
  <si>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</si>
  <si>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</si>
  <si>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</si>
  <si>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</si>
  <si>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</si>
  <si>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</si>
  <si>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</si>
  <si>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</si>
  <si>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</si>
  <si>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</si>
  <si>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</si>
  <si>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</si>
  <si>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</si>
  <si>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</si>
  <si>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</si>
  <si>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</si>
  <si>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</si>
  <si>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</si>
  <si>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</si>
  <si>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</si>
  <si>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</si>
  <si>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</si>
  <si>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</si>
  <si>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</si>
  <si>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</si>
  <si>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</si>
  <si>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</si>
  <si>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</si>
  <si>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</si>
  <si>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</si>
  <si>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</si>
  <si>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</si>
  <si>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</si>
  <si>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</si>
  <si>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</si>
  <si>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</si>
  <si>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</si>
  <si>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</si>
  <si>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</si>
  <si>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</si>
  <si>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</si>
  <si>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</si>
  <si>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</si>
  <si>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</si>
  <si>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</si>
  <si>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</si>
  <si>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</si>
  <si>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</si>
  <si>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</si>
  <si>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</si>
  <si>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</si>
  <si>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</si>
  <si>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</si>
  <si>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</si>
  <si>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</si>
  <si>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</si>
  <si>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</si>
  <si>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</si>
  <si>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</si>
  <si>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</si>
  <si>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</si>
  <si>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</si>
  <si>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</si>
  <si>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</si>
  <si>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</si>
  <si>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</si>
  <si>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</si>
  <si>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</si>
  <si>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</si>
  <si>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</si>
  <si>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</si>
  <si>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</si>
  <si>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</si>
  <si>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</si>
  <si>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</si>
  <si>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</si>
  <si>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</si>
  <si>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</si>
  <si>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</si>
  <si>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</si>
  <si>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</si>
  <si>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</si>
  <si>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</si>
  <si>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</si>
  <si>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</si>
  <si>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</si>
  <si>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</si>
  <si>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</si>
  <si>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</si>
  <si>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</si>
  <si>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</si>
  <si>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</si>
  <si>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</si>
  <si>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</si>
  <si>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</si>
  <si>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</si>
  <si>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</si>
  <si>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</si>
  <si>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</si>
  <si>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</si>
  <si>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</si>
  <si>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</si>
  <si>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</si>
  <si>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</si>
  <si>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</si>
  <si>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</si>
  <si>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</si>
  <si>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</si>
  <si>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SOUTH DIGOS </t>
  </si>
  <si>
    <t>2A</t>
  </si>
  <si>
    <t>MARIA ANA A.SUMATRA</t>
  </si>
  <si>
    <t>AUGUSTO N.QUIBLAT</t>
  </si>
  <si>
    <t>AMELIA B.ALQUIZA</t>
  </si>
  <si>
    <t>Reg.Mo.Mtng-Avenue 1 Htl</t>
  </si>
  <si>
    <t>mangrove pltng -padada dds</t>
  </si>
  <si>
    <t>prosthesis-tagum city</t>
  </si>
  <si>
    <t>mangrove planting</t>
  </si>
  <si>
    <t>100 shoreline residents</t>
  </si>
  <si>
    <t>14 patients from dvo del sur</t>
  </si>
  <si>
    <t>walking free program -prosthesis (tagum city )</t>
  </si>
  <si>
    <t>DXPM 91.9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</si>
</sst>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0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167" fontId="13" fillId="0" borderId="59" xfId="0" applyNumberFormat="1" applyFont="1" applyBorder="1" applyAlignment="1" applyProtection="1">
      <alignment horizontal="center" vertical="center" textRotation="90" shrinkToFit="1"/>
    </xf>
    <xf numFmtId="167" fontId="13" fillId="0" borderId="65" xfId="0" applyNumberFormat="1" applyFont="1" applyBorder="1" applyAlignment="1" applyProtection="1">
      <alignment horizontal="center" vertical="center" textRotation="90" shrinkToFit="1"/>
    </xf>
    <xf numFmtId="167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7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7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6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53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7" fontId="13" fillId="0" borderId="48" xfId="0" applyNumberFormat="1" applyFont="1" applyBorder="1" applyAlignment="1">
      <alignment horizontal="center" vertical="top"/>
    </xf>
    <xf numFmtId="169" fontId="15" fillId="0" borderId="134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169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9" fontId="15" fillId="0" borderId="10" xfId="0" applyNumberFormat="1" applyFont="1" applyBorder="1" applyAlignment="1">
      <alignment horizontal="right" vertical="center"/>
    </xf>
    <xf numFmtId="169" fontId="15" fillId="0" borderId="130" xfId="0" applyNumberFormat="1" applyFont="1" applyBorder="1" applyAlignment="1">
      <alignment horizontal="right" vertical="center"/>
    </xf>
    <xf numFmtId="169" fontId="24" fillId="0" borderId="141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169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 wrapText="1" shrinkToFit="1"/>
    </xf>
    <xf numFmtId="166" fontId="15" fillId="0" borderId="127" xfId="0" applyNumberFormat="1" applyFont="1" applyBorder="1" applyAlignment="1">
      <alignment horizontal="center" vertical="center" wrapText="1" shrinkToFit="1"/>
    </xf>
    <xf numFmtId="166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49" zoomScale="120" zoomScaleNormal="200" zoomScalePageLayoutView="120" workbookViewId="0">
      <selection activeCell="P18" sqref="P1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43678</v>
      </c>
      <c r="L2" s="172"/>
      <c r="M2" s="172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1" customFormat="1" ht="11.25" customHeight="1" thickTop="1">
      <c r="A5" s="193" t="s">
        <v>1</v>
      </c>
      <c r="B5" s="194"/>
      <c r="C5" s="138"/>
      <c r="D5" s="138"/>
      <c r="E5" s="138"/>
      <c r="F5" s="138"/>
      <c r="G5" s="138"/>
      <c r="H5" s="30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54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90" t="s">
        <v>4</v>
      </c>
      <c r="J7" s="190"/>
      <c r="K7" s="190"/>
      <c r="L7" s="190"/>
      <c r="M7" s="190"/>
      <c r="N7" s="190"/>
      <c r="O7" s="32"/>
      <c r="P7" s="32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1">
        <v>43713</v>
      </c>
      <c r="P8" s="181"/>
    </row>
    <row r="9" spans="1:16" s="33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4" customFormat="1" ht="12.95" customHeight="1" thickBot="1">
      <c r="A10" s="84"/>
      <c r="B10" s="124" t="s">
        <v>22</v>
      </c>
      <c r="C10" s="125"/>
      <c r="D10" s="187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5" customFormat="1" ht="12" customHeight="1" thickBot="1">
      <c r="A11" s="84"/>
      <c r="B11" s="148">
        <v>43684</v>
      </c>
      <c r="C11" s="149"/>
      <c r="D11" s="155">
        <v>20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3" t="s">
        <v>140</v>
      </c>
    </row>
    <row r="12" spans="1:16" s="35" customFormat="1" ht="12" customHeight="1" thickTop="1" thickBot="1">
      <c r="A12" s="84"/>
      <c r="B12" s="80">
        <v>43693</v>
      </c>
      <c r="C12" s="81"/>
      <c r="D12" s="91">
        <v>10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141</v>
      </c>
    </row>
    <row r="13" spans="1:16" s="35" customFormat="1" ht="12" customHeight="1" thickTop="1" thickBot="1">
      <c r="A13" s="84"/>
      <c r="B13" s="80">
        <v>43697</v>
      </c>
      <c r="C13" s="81"/>
      <c r="D13" s="186">
        <v>20</v>
      </c>
      <c r="E13" s="184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3" t="s">
        <v>140</v>
      </c>
    </row>
    <row r="14" spans="1:16" s="35" customFormat="1" ht="12" customHeight="1" thickTop="1" thickBot="1">
      <c r="A14" s="84"/>
      <c r="B14" s="80">
        <v>43703</v>
      </c>
      <c r="C14" s="81"/>
      <c r="D14" s="91">
        <v>15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142</v>
      </c>
    </row>
    <row r="15" spans="1:16" s="35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4"/>
    </row>
    <row r="16" spans="1:16" s="35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200"/>
      <c r="J16" s="88"/>
      <c r="K16" s="89"/>
      <c r="L16" s="90"/>
      <c r="M16" s="64"/>
      <c r="N16" s="64"/>
      <c r="O16" s="65"/>
      <c r="P16" s="44"/>
    </row>
    <row r="17" spans="1:16" s="35" customFormat="1" ht="12" customHeight="1" thickTop="1" thickBot="1">
      <c r="A17" s="84"/>
      <c r="B17" s="80">
        <v>43685</v>
      </c>
      <c r="C17" s="81"/>
      <c r="D17" s="167"/>
      <c r="E17" s="168"/>
      <c r="F17" s="168"/>
      <c r="G17" s="168"/>
      <c r="H17" s="75"/>
      <c r="I17" s="76"/>
      <c r="J17" s="77">
        <v>20</v>
      </c>
      <c r="K17" s="77"/>
      <c r="L17" s="180"/>
      <c r="M17" s="64"/>
      <c r="N17" s="64"/>
      <c r="O17" s="65"/>
      <c r="P17" s="44" t="s">
        <v>147</v>
      </c>
    </row>
    <row r="18" spans="1:16" s="35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2"/>
      <c r="N18" s="64"/>
      <c r="O18" s="65"/>
      <c r="P18" s="44"/>
    </row>
    <row r="19" spans="1:16" s="35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4"/>
    </row>
    <row r="20" spans="1:16" s="35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4"/>
    </row>
    <row r="21" spans="1:16" s="35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4"/>
    </row>
    <row r="22" spans="1:16" s="35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4"/>
    </row>
    <row r="23" spans="1:16" s="35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4"/>
    </row>
    <row r="24" spans="1:16" s="35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4"/>
    </row>
    <row r="25" spans="1:16" s="35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4"/>
    </row>
    <row r="26" spans="1:16" s="35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4"/>
    </row>
    <row r="27" spans="1:16" s="35" customFormat="1" ht="12" customHeight="1" thickTop="1" thickBot="1">
      <c r="A27" s="85"/>
      <c r="B27" s="93">
        <v>43706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5"/>
    </row>
    <row r="28" spans="1:16" s="34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20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6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6">
        <f>H31+H32-H33</f>
        <v>20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8" customFormat="1" ht="12.75" customHeight="1">
      <c r="A37" s="37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8" customFormat="1" ht="12.75" customHeight="1">
      <c r="A38" s="39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1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AUGUSTO N.QUIBLAT</v>
      </c>
      <c r="B52" s="141"/>
      <c r="C52" s="142"/>
      <c r="D52" s="142"/>
      <c r="E52" s="142"/>
      <c r="F52" s="142"/>
      <c r="G52" s="142" t="str">
        <f>I6</f>
        <v>MARIA ANA A.SUMATRA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zoomScale="120" zoomScaleNormal="200" zoomScalePageLayoutView="120" workbookViewId="0">
      <selection activeCell="E16" sqref="E1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 xml:space="preserve">SOUTH DIGOS </v>
      </c>
      <c r="B3" s="201"/>
      <c r="C3" s="201"/>
      <c r="D3" s="201"/>
      <c r="E3" s="201"/>
      <c r="F3" s="201" t="str">
        <f>'Summary of Activities'!I6</f>
        <v>MARIA ANA A.SUMATRA</v>
      </c>
      <c r="G3" s="201"/>
      <c r="H3" s="201"/>
      <c r="I3" s="201"/>
      <c r="J3" s="201"/>
      <c r="K3" s="201"/>
      <c r="L3" s="201" t="str">
        <f>'Summary of Activities'!N6</f>
        <v>AUGUSTO N.QUIBLAT</v>
      </c>
      <c r="M3" s="201"/>
      <c r="N3" s="201"/>
      <c r="O3" s="201"/>
      <c r="P3" s="201"/>
      <c r="Q3" s="201"/>
      <c r="R3" s="201" t="str">
        <f>'Summary of Activities'!H6</f>
        <v>2A</v>
      </c>
      <c r="S3" s="201"/>
      <c r="T3" s="204">
        <f>'Summary of Activities'!K2</f>
        <v>43678</v>
      </c>
      <c r="U3" s="201"/>
      <c r="V3" s="201"/>
      <c r="W3" s="205">
        <f>'Summary of Activities'!O8</f>
        <v>43713</v>
      </c>
      <c r="X3" s="205"/>
    </row>
    <row r="4" spans="1:24" s="2" customFormat="1" ht="12" customHeight="1" thickTop="1">
      <c r="A4" s="270" t="s">
        <v>20</v>
      </c>
      <c r="B4" s="27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51</v>
      </c>
      <c r="V4" s="276"/>
      <c r="W4" s="276"/>
      <c r="X4" s="277"/>
    </row>
    <row r="5" spans="1:24" s="8" customFormat="1">
      <c r="A5" s="278">
        <v>1</v>
      </c>
      <c r="B5" s="280">
        <f>'Summary of Activities'!B19</f>
        <v>0</v>
      </c>
      <c r="C5" s="283" t="s">
        <v>43</v>
      </c>
      <c r="D5" s="245"/>
      <c r="E5" s="284"/>
      <c r="F5" s="244" t="s">
        <v>53</v>
      </c>
      <c r="G5" s="245"/>
      <c r="H5" s="246"/>
      <c r="I5" s="283" t="s">
        <v>44</v>
      </c>
      <c r="J5" s="245"/>
      <c r="K5" s="284"/>
      <c r="L5" s="244" t="s">
        <v>45</v>
      </c>
      <c r="M5" s="245"/>
      <c r="N5" s="246"/>
      <c r="O5" s="283" t="s">
        <v>47</v>
      </c>
      <c r="P5" s="245"/>
      <c r="Q5" s="284"/>
      <c r="R5" s="244" t="s">
        <v>48</v>
      </c>
      <c r="S5" s="245"/>
      <c r="T5" s="246"/>
      <c r="U5" s="52"/>
      <c r="V5" s="247" t="s">
        <v>52</v>
      </c>
      <c r="W5" s="247"/>
      <c r="X5" s="248"/>
    </row>
    <row r="6" spans="1:24" s="7" customFormat="1" ht="13.5" thickBot="1">
      <c r="A6" s="278"/>
      <c r="B6" s="281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49" t="s">
        <v>50</v>
      </c>
      <c r="W6" s="249"/>
      <c r="X6" s="250"/>
    </row>
    <row r="7" spans="1:24" ht="13.5" thickBot="1">
      <c r="A7" s="279"/>
      <c r="B7" s="282"/>
      <c r="C7" s="251" t="s">
        <v>41</v>
      </c>
      <c r="D7" s="252"/>
      <c r="E7" s="253" t="s">
        <v>143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42</v>
      </c>
      <c r="R7" s="254"/>
      <c r="S7" s="254"/>
      <c r="T7" s="253" t="s">
        <v>144</v>
      </c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0" t="s">
        <v>20</v>
      </c>
      <c r="B9" s="27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51</v>
      </c>
      <c r="V9" s="276"/>
      <c r="W9" s="276"/>
      <c r="X9" s="277"/>
    </row>
    <row r="10" spans="1:24" s="8" customFormat="1">
      <c r="A10" s="278">
        <v>2</v>
      </c>
      <c r="B10" s="280">
        <f>'Summary of Activities'!B20</f>
        <v>0</v>
      </c>
      <c r="C10" s="283" t="s">
        <v>43</v>
      </c>
      <c r="D10" s="245"/>
      <c r="E10" s="284"/>
      <c r="F10" s="244" t="s">
        <v>53</v>
      </c>
      <c r="G10" s="245"/>
      <c r="H10" s="246"/>
      <c r="I10" s="283" t="s">
        <v>44</v>
      </c>
      <c r="J10" s="245"/>
      <c r="K10" s="284"/>
      <c r="L10" s="244" t="s">
        <v>45</v>
      </c>
      <c r="M10" s="245"/>
      <c r="N10" s="246"/>
      <c r="O10" s="283" t="s">
        <v>47</v>
      </c>
      <c r="P10" s="245"/>
      <c r="Q10" s="284"/>
      <c r="R10" s="244" t="s">
        <v>48</v>
      </c>
      <c r="S10" s="245"/>
      <c r="T10" s="246"/>
      <c r="U10" s="52"/>
      <c r="V10" s="247" t="s">
        <v>52</v>
      </c>
      <c r="W10" s="247"/>
      <c r="X10" s="248"/>
    </row>
    <row r="11" spans="1:24" s="7" customFormat="1" ht="13.5" thickBot="1">
      <c r="A11" s="278"/>
      <c r="B11" s="281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49" t="s">
        <v>50</v>
      </c>
      <c r="W11" s="249"/>
      <c r="X11" s="250"/>
    </row>
    <row r="12" spans="1:24" ht="13.5" thickBot="1">
      <c r="A12" s="279"/>
      <c r="B12" s="282"/>
      <c r="C12" s="251" t="s">
        <v>41</v>
      </c>
      <c r="D12" s="252"/>
      <c r="E12" s="253" t="s">
        <v>146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145</v>
      </c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0" t="s">
        <v>20</v>
      </c>
      <c r="B14" s="27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51</v>
      </c>
      <c r="V14" s="276"/>
      <c r="W14" s="276"/>
      <c r="X14" s="277"/>
    </row>
    <row r="15" spans="1:24" s="8" customFormat="1">
      <c r="A15" s="278">
        <v>3</v>
      </c>
      <c r="B15" s="280">
        <f>'Summary of Activities'!B21</f>
        <v>0</v>
      </c>
      <c r="C15" s="283" t="s">
        <v>43</v>
      </c>
      <c r="D15" s="245"/>
      <c r="E15" s="284"/>
      <c r="F15" s="244" t="s">
        <v>53</v>
      </c>
      <c r="G15" s="245"/>
      <c r="H15" s="246"/>
      <c r="I15" s="283" t="s">
        <v>44</v>
      </c>
      <c r="J15" s="245"/>
      <c r="K15" s="284"/>
      <c r="L15" s="244" t="s">
        <v>45</v>
      </c>
      <c r="M15" s="245"/>
      <c r="N15" s="246"/>
      <c r="O15" s="283" t="s">
        <v>47</v>
      </c>
      <c r="P15" s="245"/>
      <c r="Q15" s="284"/>
      <c r="R15" s="244" t="s">
        <v>48</v>
      </c>
      <c r="S15" s="245"/>
      <c r="T15" s="246"/>
      <c r="U15" s="52"/>
      <c r="V15" s="247" t="s">
        <v>52</v>
      </c>
      <c r="W15" s="247"/>
      <c r="X15" s="248"/>
    </row>
    <row r="16" spans="1:24" s="7" customFormat="1" ht="13.5" thickBot="1">
      <c r="A16" s="278"/>
      <c r="B16" s="281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9" t="s">
        <v>50</v>
      </c>
      <c r="W16" s="249"/>
      <c r="X16" s="250"/>
    </row>
    <row r="17" spans="1:24" ht="13.5" thickBot="1">
      <c r="A17" s="279"/>
      <c r="B17" s="282"/>
      <c r="C17" s="251" t="s">
        <v>41</v>
      </c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/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0" t="s">
        <v>20</v>
      </c>
      <c r="B19" s="27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51</v>
      </c>
      <c r="V19" s="276"/>
      <c r="W19" s="276"/>
      <c r="X19" s="277"/>
    </row>
    <row r="20" spans="1:24" s="8" customFormat="1">
      <c r="A20" s="278">
        <v>4</v>
      </c>
      <c r="B20" s="280">
        <f>'Summary of Activities'!B22</f>
        <v>0</v>
      </c>
      <c r="C20" s="283" t="s">
        <v>43</v>
      </c>
      <c r="D20" s="245"/>
      <c r="E20" s="284"/>
      <c r="F20" s="244" t="s">
        <v>53</v>
      </c>
      <c r="G20" s="245"/>
      <c r="H20" s="246"/>
      <c r="I20" s="283" t="s">
        <v>44</v>
      </c>
      <c r="J20" s="245"/>
      <c r="K20" s="284"/>
      <c r="L20" s="244" t="s">
        <v>45</v>
      </c>
      <c r="M20" s="245"/>
      <c r="N20" s="246"/>
      <c r="O20" s="283" t="s">
        <v>47</v>
      </c>
      <c r="P20" s="245"/>
      <c r="Q20" s="284"/>
      <c r="R20" s="244" t="s">
        <v>48</v>
      </c>
      <c r="S20" s="245"/>
      <c r="T20" s="246"/>
      <c r="U20" s="52"/>
      <c r="V20" s="247" t="s">
        <v>52</v>
      </c>
      <c r="W20" s="247"/>
      <c r="X20" s="248"/>
    </row>
    <row r="21" spans="1:24" s="7" customFormat="1" ht="13.5" thickBot="1">
      <c r="A21" s="278"/>
      <c r="B21" s="281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9" t="s">
        <v>50</v>
      </c>
      <c r="W21" s="249"/>
      <c r="X21" s="250"/>
    </row>
    <row r="22" spans="1:24" ht="13.5" thickBot="1">
      <c r="A22" s="279"/>
      <c r="B22" s="282"/>
      <c r="C22" s="251" t="s">
        <v>41</v>
      </c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/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0" t="s">
        <v>20</v>
      </c>
      <c r="B24" s="27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51</v>
      </c>
      <c r="V24" s="276"/>
      <c r="W24" s="276"/>
      <c r="X24" s="277"/>
    </row>
    <row r="25" spans="1:24" s="8" customFormat="1">
      <c r="A25" s="278">
        <v>5</v>
      </c>
      <c r="B25" s="280">
        <f>'Summary of Activities'!B23</f>
        <v>0</v>
      </c>
      <c r="C25" s="283" t="s">
        <v>43</v>
      </c>
      <c r="D25" s="245"/>
      <c r="E25" s="284"/>
      <c r="F25" s="244" t="s">
        <v>53</v>
      </c>
      <c r="G25" s="245"/>
      <c r="H25" s="246"/>
      <c r="I25" s="283" t="s">
        <v>44</v>
      </c>
      <c r="J25" s="245"/>
      <c r="K25" s="284"/>
      <c r="L25" s="244" t="s">
        <v>45</v>
      </c>
      <c r="M25" s="245"/>
      <c r="N25" s="246"/>
      <c r="O25" s="283" t="s">
        <v>47</v>
      </c>
      <c r="P25" s="245"/>
      <c r="Q25" s="284"/>
      <c r="R25" s="244" t="s">
        <v>48</v>
      </c>
      <c r="S25" s="245"/>
      <c r="T25" s="246"/>
      <c r="U25" s="52"/>
      <c r="V25" s="247" t="s">
        <v>52</v>
      </c>
      <c r="W25" s="247"/>
      <c r="X25" s="248"/>
    </row>
    <row r="26" spans="1:24" s="7" customFormat="1" ht="13.5" thickBot="1">
      <c r="A26" s="278"/>
      <c r="B26" s="281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9" t="s">
        <v>50</v>
      </c>
      <c r="W26" s="249"/>
      <c r="X26" s="250"/>
    </row>
    <row r="27" spans="1:24" ht="13.5" thickBot="1">
      <c r="A27" s="279"/>
      <c r="B27" s="282"/>
      <c r="C27" s="251" t="s">
        <v>41</v>
      </c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/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0" t="s">
        <v>20</v>
      </c>
      <c r="B29" s="27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51</v>
      </c>
      <c r="V29" s="276"/>
      <c r="W29" s="276"/>
      <c r="X29" s="277"/>
    </row>
    <row r="30" spans="1:24" s="8" customFormat="1">
      <c r="A30" s="278">
        <v>6</v>
      </c>
      <c r="B30" s="280">
        <f>'Summary of Activities'!B24</f>
        <v>0</v>
      </c>
      <c r="C30" s="283" t="s">
        <v>43</v>
      </c>
      <c r="D30" s="245"/>
      <c r="E30" s="284"/>
      <c r="F30" s="244" t="s">
        <v>53</v>
      </c>
      <c r="G30" s="245"/>
      <c r="H30" s="246"/>
      <c r="I30" s="283" t="s">
        <v>44</v>
      </c>
      <c r="J30" s="245"/>
      <c r="K30" s="284"/>
      <c r="L30" s="244" t="s">
        <v>45</v>
      </c>
      <c r="M30" s="245"/>
      <c r="N30" s="246"/>
      <c r="O30" s="283" t="s">
        <v>47</v>
      </c>
      <c r="P30" s="245"/>
      <c r="Q30" s="284"/>
      <c r="R30" s="244" t="s">
        <v>48</v>
      </c>
      <c r="S30" s="245"/>
      <c r="T30" s="246"/>
      <c r="U30" s="52"/>
      <c r="V30" s="247" t="s">
        <v>52</v>
      </c>
      <c r="W30" s="247"/>
      <c r="X30" s="248"/>
    </row>
    <row r="31" spans="1:24" s="7" customFormat="1" ht="13.5" thickBot="1">
      <c r="A31" s="278"/>
      <c r="B31" s="281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9" t="s">
        <v>50</v>
      </c>
      <c r="W31" s="249"/>
      <c r="X31" s="250"/>
    </row>
    <row r="32" spans="1:24" ht="13.5" thickBot="1">
      <c r="A32" s="279"/>
      <c r="B32" s="282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0" t="s">
        <v>20</v>
      </c>
      <c r="B34" s="27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51</v>
      </c>
      <c r="V34" s="276"/>
      <c r="W34" s="276"/>
      <c r="X34" s="277"/>
    </row>
    <row r="35" spans="1:24" s="8" customFormat="1">
      <c r="A35" s="278">
        <v>7</v>
      </c>
      <c r="B35" s="280">
        <f>'Summary of Activities'!B25</f>
        <v>0</v>
      </c>
      <c r="C35" s="283" t="s">
        <v>43</v>
      </c>
      <c r="D35" s="245"/>
      <c r="E35" s="284"/>
      <c r="F35" s="244" t="s">
        <v>53</v>
      </c>
      <c r="G35" s="245"/>
      <c r="H35" s="246"/>
      <c r="I35" s="283" t="s">
        <v>44</v>
      </c>
      <c r="J35" s="245"/>
      <c r="K35" s="284"/>
      <c r="L35" s="244" t="s">
        <v>45</v>
      </c>
      <c r="M35" s="245"/>
      <c r="N35" s="246"/>
      <c r="O35" s="283" t="s">
        <v>47</v>
      </c>
      <c r="P35" s="245"/>
      <c r="Q35" s="284"/>
      <c r="R35" s="244" t="s">
        <v>48</v>
      </c>
      <c r="S35" s="245"/>
      <c r="T35" s="246"/>
      <c r="U35" s="52"/>
      <c r="V35" s="247" t="s">
        <v>52</v>
      </c>
      <c r="W35" s="247"/>
      <c r="X35" s="248"/>
    </row>
    <row r="36" spans="1:24" s="7" customFormat="1" ht="13.5" thickBot="1">
      <c r="A36" s="278"/>
      <c r="B36" s="281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9" t="s">
        <v>50</v>
      </c>
      <c r="W36" s="249"/>
      <c r="X36" s="250"/>
    </row>
    <row r="37" spans="1:24" ht="13.5" thickBot="1">
      <c r="A37" s="279"/>
      <c r="B37" s="282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0" t="s">
        <v>20</v>
      </c>
      <c r="B39" s="27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51</v>
      </c>
      <c r="V39" s="276"/>
      <c r="W39" s="276"/>
      <c r="X39" s="277"/>
    </row>
    <row r="40" spans="1:24" s="8" customFormat="1">
      <c r="A40" s="278">
        <v>8</v>
      </c>
      <c r="B40" s="280">
        <f>'Summary of Activities'!B26</f>
        <v>0</v>
      </c>
      <c r="C40" s="283" t="s">
        <v>43</v>
      </c>
      <c r="D40" s="245"/>
      <c r="E40" s="284"/>
      <c r="F40" s="244" t="s">
        <v>53</v>
      </c>
      <c r="G40" s="245"/>
      <c r="H40" s="246"/>
      <c r="I40" s="283" t="s">
        <v>44</v>
      </c>
      <c r="J40" s="245"/>
      <c r="K40" s="284"/>
      <c r="L40" s="244" t="s">
        <v>45</v>
      </c>
      <c r="M40" s="245"/>
      <c r="N40" s="246"/>
      <c r="O40" s="283" t="s">
        <v>47</v>
      </c>
      <c r="P40" s="245"/>
      <c r="Q40" s="284"/>
      <c r="R40" s="244" t="s">
        <v>48</v>
      </c>
      <c r="S40" s="245"/>
      <c r="T40" s="246"/>
      <c r="U40" s="52"/>
      <c r="V40" s="247" t="s">
        <v>52</v>
      </c>
      <c r="W40" s="247"/>
      <c r="X40" s="248"/>
    </row>
    <row r="41" spans="1:24" s="7" customFormat="1" ht="13.5" thickBot="1">
      <c r="A41" s="278"/>
      <c r="B41" s="281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9" t="s">
        <v>50</v>
      </c>
      <c r="W41" s="249"/>
      <c r="X41" s="250"/>
    </row>
    <row r="42" spans="1:24" ht="13.5" thickBot="1">
      <c r="A42" s="279"/>
      <c r="B42" s="282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0</v>
      </c>
      <c r="G47" s="219"/>
      <c r="H47" s="218">
        <f>D6+D11+D16+D21+D26+D31+D36+D41</f>
        <v>0</v>
      </c>
      <c r="I47" s="219"/>
      <c r="J47" s="239">
        <f>E6+E11+E16+E21+E26+E31+E36+E41</f>
        <v>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0</v>
      </c>
      <c r="G48" s="219"/>
      <c r="H48" s="218">
        <f>G6+G11+G16+G21+G26+G31+G36+G41</f>
        <v>0</v>
      </c>
      <c r="I48" s="219"/>
      <c r="J48" s="239">
        <f>H6+H11+H16+H21+H26+H31+H36+H41</f>
        <v>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0</v>
      </c>
      <c r="G49" s="219"/>
      <c r="H49" s="218">
        <f>J6+J11+J16+J21+J26+J31+J36+J41</f>
        <v>0</v>
      </c>
      <c r="I49" s="219"/>
      <c r="J49" s="239">
        <f>K6+K11+K16+K21+K26+K31+K36+K41</f>
        <v>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0</v>
      </c>
      <c r="G51" s="219"/>
      <c r="H51" s="218">
        <f>P6+P11+P16+P21+P26+P31+P36+P41</f>
        <v>0</v>
      </c>
      <c r="I51" s="219"/>
      <c r="J51" s="239">
        <f>Q6+Q11+Q16+Q21+Q26+Q31+Q36+Q41</f>
        <v>0</v>
      </c>
      <c r="K51" s="239"/>
      <c r="L51" s="240"/>
      <c r="M51" s="259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0</v>
      </c>
      <c r="G54" s="231"/>
      <c r="H54" s="230">
        <f>SUM(H47:I52)</f>
        <v>0</v>
      </c>
      <c r="I54" s="231"/>
      <c r="J54" s="227">
        <f>SUM(J47:L52)</f>
        <v>0</v>
      </c>
      <c r="K54" s="228"/>
      <c r="L54" s="229"/>
      <c r="M54" s="259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8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8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8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8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8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8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8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8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8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8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2019-09-05T13:45:36Z</dcterms:modified>
</cp:coreProperties>
</file>